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5120" windowHeight="8010"/>
  </bookViews>
  <sheets>
    <sheet name="Аркуш1" sheetId="1" r:id="rId1"/>
    <sheet name="Аркуш2" sheetId="2" r:id="rId2"/>
    <sheet name="Аркуш3" sheetId="3" r:id="rId3"/>
  </sheets>
  <calcPr calcId="125725"/>
</workbook>
</file>

<file path=xl/calcChain.xml><?xml version="1.0" encoding="utf-8"?>
<calcChain xmlns="http://schemas.openxmlformats.org/spreadsheetml/2006/main">
  <c r="G9" i="1"/>
  <c r="G27"/>
  <c r="G26"/>
  <c r="G25"/>
  <c r="G24"/>
  <c r="H24" s="1"/>
  <c r="G23"/>
  <c r="G22"/>
  <c r="G21"/>
  <c r="G20"/>
  <c r="G19"/>
  <c r="G18"/>
  <c r="G17"/>
  <c r="G16"/>
  <c r="H16" s="1"/>
  <c r="G15"/>
  <c r="G14"/>
  <c r="G13"/>
  <c r="G12"/>
  <c r="G11"/>
  <c r="G10"/>
  <c r="G8"/>
  <c r="G7"/>
  <c r="G6"/>
  <c r="G5"/>
  <c r="G4"/>
  <c r="C28"/>
  <c r="H8" l="1"/>
  <c r="H4"/>
  <c r="H28" l="1"/>
</calcChain>
</file>

<file path=xl/sharedStrings.xml><?xml version="1.0" encoding="utf-8"?>
<sst xmlns="http://schemas.openxmlformats.org/spreadsheetml/2006/main" count="43" uniqueCount="43">
  <si>
    <t>№ за/п</t>
  </si>
  <si>
    <t xml:space="preserve">Параметри </t>
  </si>
  <si>
    <t>Вага</t>
  </si>
  <si>
    <t>Показники параметрів</t>
  </si>
  <si>
    <t>Вагомість</t>
  </si>
  <si>
    <t>Ступінь виявлення показника</t>
  </si>
  <si>
    <t>Часткова оцінка показника</t>
  </si>
  <si>
    <t>Часткова оцінка параметра</t>
  </si>
  <si>
    <t>Планування роботи з обдарованими учнями</t>
  </si>
  <si>
    <t>Науково-методичне та інформаційне забезпечення роботи з обдарованою молоддю</t>
  </si>
  <si>
    <t>Виявлення обдарованої молоді та створення умов для її розвитку</t>
  </si>
  <si>
    <t>3.2. Наявність банку даних обдарованих учнів та принцип його формування (за результатами психодіагностичних досліджень, за підсумками учнівських змагань).</t>
  </si>
  <si>
    <t>Забезпечення соціальної підтримки обдарованих учнів та їх педагогів</t>
  </si>
  <si>
    <r>
      <rPr>
        <b/>
        <sz val="11"/>
        <color theme="1"/>
        <rFont val="Calibri"/>
        <family val="2"/>
        <charset val="204"/>
        <scheme val="minor"/>
      </rPr>
      <t>Ступінь виявлення показника</t>
    </r>
    <r>
      <rPr>
        <sz val="11"/>
        <color theme="1"/>
        <rFont val="Calibri"/>
        <family val="2"/>
        <charset val="204"/>
        <scheme val="minor"/>
      </rPr>
      <t xml:space="preserve"> визначається цифровим значенням від 0 до 1, а саме:
0 - показник практично не виявляється;
0,25 -  виявляється менш ніж на половину висунутих вимог;
0,5 -виявляється на половину висунутих вимог;
0,75 -  виявляється більш, ніж на половину висунутих вимог, але менш, ніж на 75%;
1 -  виявляється більш, ніж на 75% висунутих вимог.
</t>
    </r>
  </si>
  <si>
    <r>
      <rPr>
        <b/>
        <sz val="11"/>
        <color theme="1"/>
        <rFont val="Calibri"/>
        <family val="2"/>
        <charset val="204"/>
        <scheme val="minor"/>
      </rPr>
      <t xml:space="preserve">Часткова оцінка показника  </t>
    </r>
    <r>
      <rPr>
        <sz val="11"/>
        <color theme="1"/>
        <rFont val="Calibri"/>
        <family val="2"/>
        <charset val="204"/>
        <scheme val="minor"/>
      </rPr>
      <t>визначається як добуток вагомості та ступеня виявлення даного показника (Е4*F4)</t>
    </r>
  </si>
  <si>
    <r>
      <rPr>
        <b/>
        <sz val="11"/>
        <color theme="1"/>
        <rFont val="Calibri"/>
        <family val="2"/>
        <charset val="204"/>
        <scheme val="minor"/>
      </rPr>
      <t>Часткова оцінка параметра</t>
    </r>
    <r>
      <rPr>
        <sz val="11"/>
        <color theme="1"/>
        <rFont val="Calibri"/>
        <family val="2"/>
        <charset val="204"/>
        <scheme val="minor"/>
      </rPr>
      <t xml:space="preserve"> визначається як добуток суми значень часткової оцінки всіх показників даного параметра та його ваги (G4+G5+G6+G7)*0,1)</t>
    </r>
  </si>
  <si>
    <r>
      <t xml:space="preserve">0,5 &lt; F ≤  0,75 </t>
    </r>
    <r>
      <rPr>
        <sz val="12"/>
        <color indexed="8"/>
        <rFont val="Times New Roman"/>
        <family val="1"/>
        <charset val="204"/>
      </rPr>
      <t xml:space="preserve">– рівень середній;                     </t>
    </r>
    <r>
      <rPr>
        <b/>
        <sz val="12"/>
        <color indexed="8"/>
        <rFont val="Times New Roman"/>
        <family val="1"/>
        <charset val="204"/>
      </rPr>
      <t xml:space="preserve">  0,95 &lt; F ≤ 1</t>
    </r>
    <r>
      <rPr>
        <sz val="12"/>
        <color indexed="8"/>
        <rFont val="Times New Roman"/>
        <family val="1"/>
        <charset val="204"/>
      </rPr>
      <t xml:space="preserve"> – рівень високий</t>
    </r>
  </si>
  <si>
    <r>
      <t xml:space="preserve">0 &lt; F ≤  0,5 </t>
    </r>
    <r>
      <rPr>
        <sz val="12"/>
        <color indexed="8"/>
        <rFont val="Times New Roman"/>
        <family val="1"/>
        <charset val="204"/>
      </rPr>
      <t>– рівень низький;</t>
    </r>
    <r>
      <rPr>
        <b/>
        <sz val="12"/>
        <color indexed="8"/>
        <rFont val="Times New Roman"/>
        <family val="1"/>
        <charset val="204"/>
      </rPr>
      <t xml:space="preserve">                            0,75 &lt; F ≤  0,95 </t>
    </r>
    <r>
      <rPr>
        <sz val="12"/>
        <color indexed="8"/>
        <rFont val="Times New Roman"/>
        <family val="1"/>
        <charset val="204"/>
      </rPr>
      <t>– рівень достатній;</t>
    </r>
  </si>
  <si>
    <t xml:space="preserve">3.1. Рівень проведення масових психодіагностичних досліджень, спрямованих на пошук обдарованих  учнів у відповідності до різних типів обдарованості:
- наявність психодіагностичного інструментарію визначення видів обдарованості;
- наявність та систематизованість результатів психодіагностичних досліджень учнів.
</t>
  </si>
  <si>
    <t>4.3. Стан стимулювання вчителів, які готують переможців інтелектуальних та інших змагань.</t>
  </si>
  <si>
    <t>1.3. Наявність плану роботи гімназії та відображення у плані різних напрямів роботи з обдарованою молоддю.</t>
  </si>
  <si>
    <t>1.2. Наявність концепції (програми) розвитку гімназії та визначення в ній преспективних напрямів діяльності.</t>
  </si>
  <si>
    <t>4.2. Наявність стипендій, премій для обдарованих учнів.</t>
  </si>
  <si>
    <t>4.4. Рівень організації відпочинку та оздоровлення обдарованих учнів (функціонування закладів відпочинку та навчання для обдарованих учнів; організація відпочинку та навчання у Міжнародних та Всеукраїнських таборах-відпочинку для обдарованої молоді (кількість учнів).</t>
  </si>
  <si>
    <t>3.5. Наявність  наукового товариства учнів.</t>
  </si>
  <si>
    <t>3.4. Рівень проведення гімназійних  конкурсів для обдарованих учнів.</t>
  </si>
  <si>
    <t>3.7. Стан організації підготовки учнів за індивідуальними планами.</t>
  </si>
  <si>
    <t>4.1. Рівень проведення урочистих заходів вшанування учнів, які досягли високих результатів.</t>
  </si>
  <si>
    <t>2.5. Стан організації діяльності  творчих груп з проблем підтримки та розвитку обдарованих дітей.</t>
  </si>
  <si>
    <t>2.6.  Рівень підготовки та видання методичних матеріалів щодо роботи з обдарованою молоддю: кількість розроблених та надрукованих матеріалів (районний, регіональний, всеукраїнський рівні).</t>
  </si>
  <si>
    <t>2.7. Стан висвітлення в  засобах масової інформації ходу та результативності роботи:   
- кількість публікацій в ЗМІ (друкованих та електронних); 
- наявність сторінки «Обдарована молодь» на сайті навчального закладу.</t>
  </si>
  <si>
    <t>3.6. Наявність клубів, гуртків, студій, творчих об’єднань, діяльність яких спрямована на розвиток різних видів обдарованості учнів.</t>
  </si>
  <si>
    <t>3.3. Кількість спецкурсів, факультативів, курсів за вибором, їх відповідність профілю гімназії.</t>
  </si>
  <si>
    <t xml:space="preserve">2.4. Рівень проведення семінарів та конференцій з питань впровадження ефективних форм, методів та технологій навчання та розвитку обдарованої молоді:
- кількість заходів шкільного, районного, міського, обласного рівнів;
- відповідність тематики основним напрямам роботи з обдарованими учнями;
- залучення науковців;
- створення умов для розповсюдження кращого  досвіду роботи з обдарованими учнями.
</t>
  </si>
  <si>
    <t>3.8. Спрямованість співпраці з вищими навчальними закладами на створення умов для  розвитку обдарованих учнів:  
 - організація роботи за основними напрямами (науково-дослідницьким, освітнім, виховним);                                                              - залучення викладачів ВНЗ для викладання профільних предметів та спецкурсів;
- організація індивідуального кураторства вчених та аспірантів вищих навчальних закладів над обдарованими учнями.</t>
  </si>
  <si>
    <t xml:space="preserve">2.1. Стан вивчення та узагальнення досвіду роботи педагогічних працівників щодо роботи з обдарованими учнями:
- кількість педагогічних працівників, досвід яких вивчався з 2010 року;
- створення інформаційного банку даних про кращий досвід.
</t>
  </si>
  <si>
    <t>Протокол 
вивчення стану організаційно-методичного забезпечення роботи з обдарованою молоддю в гімназіях м.Харкова</t>
  </si>
  <si>
    <t>2.2. Стан впровадження інноваційних технологій навчання.</t>
  </si>
  <si>
    <t xml:space="preserve">2.3. Рівень організації науково-дослідної, експериментальної, пошукової роботи педагогічних працівників.
</t>
  </si>
  <si>
    <t xml:space="preserve">1.1. Наявність нормативно-правової бази:
- наявність Комплексної програми розвитку освіти м. Харкова на 2011-2015 роки (розділ 4.3.1. «Обдарована молодь». Розвиток системи роботи з обдарованою молоддю); 
 - наявність районних заходів щодо виконання у 2013 році розділу «Обдарована молодь» Комплексної програми розвитку освіти 
м. Харкова на 2011-2015 роки.
</t>
  </si>
  <si>
    <t xml:space="preserve">2.8.  Рівень налагодження зв’язків з профільними організаціями та установами, робота яких   спрямована на пошук, навчання і розвиток обдарованих дітей та молоді  (наявність договорів про співпрацю, проведення спільних заходів,   епізодичний характер співробітництва).
</t>
  </si>
  <si>
    <t xml:space="preserve">1.4. Стан розробки  системи (або структури) роботи:
- обґрунтованість  системи (або структури) роботи;
- оптимальність визначення структурних одиниць;
- встановлення взаємозв’язку між структурними одиницями.
</t>
  </si>
  <si>
    <t>Додаток 
до наказу Департаменту освіти
Харківської міської ради
від 01.02.2013 №26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</si>
</sst>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1" fillId="0" borderId="8" xfId="0" applyFont="1" applyBorder="1" applyAlignment="1">
      <alignment vertical="top" wrapText="1"/>
    </xf>
    <xf numFmtId="0" fontId="0" fillId="0" borderId="8" xfId="0" applyBorder="1" applyAlignment="1">
      <alignment horizontal="center" vertical="top"/>
    </xf>
    <xf numFmtId="0" fontId="0" fillId="0" borderId="8" xfId="0" applyBorder="1"/>
    <xf numFmtId="0" fontId="1" fillId="0" borderId="0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0" borderId="13" xfId="0" applyBorder="1" applyAlignment="1">
      <alignment horizontal="center" vertical="top"/>
    </xf>
    <xf numFmtId="0" fontId="0" fillId="0" borderId="13" xfId="0" applyBorder="1"/>
    <xf numFmtId="0" fontId="0" fillId="0" borderId="1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/>
    <xf numFmtId="0" fontId="0" fillId="0" borderId="16" xfId="0" applyBorder="1" applyAlignment="1">
      <alignment horizontal="center" vertical="top"/>
    </xf>
    <xf numFmtId="0" fontId="0" fillId="0" borderId="16" xfId="0" applyBorder="1"/>
    <xf numFmtId="0" fontId="1" fillId="0" borderId="8" xfId="0" applyFont="1" applyFill="1" applyBorder="1" applyAlignment="1">
      <alignment vertical="top" wrapText="1"/>
    </xf>
    <xf numFmtId="0" fontId="1" fillId="0" borderId="16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vertical="top" wrapText="1"/>
    </xf>
    <xf numFmtId="0" fontId="0" fillId="0" borderId="0" xfId="0"/>
    <xf numFmtId="0" fontId="0" fillId="0" borderId="0" xfId="0" applyAlignment="1">
      <alignment wrapText="1"/>
    </xf>
    <xf numFmtId="0" fontId="6" fillId="0" borderId="0" xfId="1" applyFont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zoomScale="110" zoomScaleNormal="110" workbookViewId="0">
      <selection activeCell="D1" sqref="D1"/>
    </sheetView>
  </sheetViews>
  <sheetFormatPr defaultRowHeight="15"/>
  <cols>
    <col min="1" max="1" width="4.85546875" customWidth="1"/>
    <col min="2" max="2" width="19" customWidth="1"/>
    <col min="3" max="3" width="7.42578125" customWidth="1"/>
    <col min="4" max="4" width="60" customWidth="1"/>
    <col min="5" max="5" width="8.7109375" customWidth="1"/>
    <col min="6" max="6" width="10.28515625" customWidth="1"/>
    <col min="7" max="7" width="9.7109375" customWidth="1"/>
    <col min="8" max="8" width="10.7109375" customWidth="1"/>
  </cols>
  <sheetData>
    <row r="1" spans="1:14" s="24" customFormat="1" ht="63.75" customHeight="1">
      <c r="E1" s="25" t="s">
        <v>42</v>
      </c>
      <c r="F1" s="26"/>
      <c r="G1" s="26"/>
      <c r="H1" s="26"/>
    </row>
    <row r="2" spans="1:14" ht="45.75" customHeight="1" thickBot="1">
      <c r="A2" s="34" t="s">
        <v>36</v>
      </c>
      <c r="B2" s="34"/>
      <c r="C2" s="34"/>
      <c r="D2" s="34"/>
      <c r="E2" s="34"/>
      <c r="F2" s="34"/>
      <c r="G2" s="34"/>
      <c r="H2" s="34"/>
      <c r="I2" s="3"/>
      <c r="J2" s="3"/>
      <c r="K2" s="3"/>
      <c r="L2" s="3"/>
      <c r="M2" s="3"/>
      <c r="N2" s="3"/>
    </row>
    <row r="3" spans="1:14" ht="36.75" thickBot="1">
      <c r="A3" s="16" t="s">
        <v>0</v>
      </c>
      <c r="B3" s="17" t="s">
        <v>1</v>
      </c>
      <c r="C3" s="17" t="s">
        <v>2</v>
      </c>
      <c r="D3" s="17" t="s">
        <v>3</v>
      </c>
      <c r="E3" s="4" t="s">
        <v>4</v>
      </c>
      <c r="F3" s="5" t="s">
        <v>5</v>
      </c>
      <c r="G3" s="4" t="s">
        <v>6</v>
      </c>
      <c r="H3" s="6" t="s">
        <v>7</v>
      </c>
    </row>
    <row r="4" spans="1:14" ht="111" customHeight="1">
      <c r="A4" s="41">
        <v>1</v>
      </c>
      <c r="B4" s="38" t="s">
        <v>8</v>
      </c>
      <c r="C4" s="31">
        <v>0.2</v>
      </c>
      <c r="D4" s="9" t="s">
        <v>39</v>
      </c>
      <c r="E4" s="10">
        <v>0.1</v>
      </c>
      <c r="F4" s="11">
        <v>1</v>
      </c>
      <c r="G4" s="11">
        <f t="shared" ref="G4:G27" si="0">E4*F4</f>
        <v>0.1</v>
      </c>
      <c r="H4" s="35">
        <f>(G4+G5+G6+G7)*0.2</f>
        <v>0.2</v>
      </c>
    </row>
    <row r="5" spans="1:14" ht="51" customHeight="1">
      <c r="A5" s="42"/>
      <c r="B5" s="39"/>
      <c r="C5" s="32"/>
      <c r="D5" s="12" t="s">
        <v>21</v>
      </c>
      <c r="E5" s="8">
        <v>0.2</v>
      </c>
      <c r="F5" s="1">
        <v>1</v>
      </c>
      <c r="G5" s="1">
        <f t="shared" si="0"/>
        <v>0.2</v>
      </c>
      <c r="H5" s="36"/>
    </row>
    <row r="6" spans="1:14" ht="36.75" customHeight="1">
      <c r="A6" s="42"/>
      <c r="B6" s="39"/>
      <c r="C6" s="32"/>
      <c r="D6" s="2" t="s">
        <v>20</v>
      </c>
      <c r="E6" s="8">
        <v>0.4</v>
      </c>
      <c r="F6" s="1">
        <v>1</v>
      </c>
      <c r="G6" s="1">
        <f t="shared" si="0"/>
        <v>0.4</v>
      </c>
      <c r="H6" s="36"/>
    </row>
    <row r="7" spans="1:14" ht="69.75" customHeight="1" thickBot="1">
      <c r="A7" s="43"/>
      <c r="B7" s="40"/>
      <c r="C7" s="33"/>
      <c r="D7" s="13" t="s">
        <v>41</v>
      </c>
      <c r="E7" s="14">
        <v>0.3</v>
      </c>
      <c r="F7" s="15">
        <v>1</v>
      </c>
      <c r="G7" s="15">
        <f t="shared" si="0"/>
        <v>0.3</v>
      </c>
      <c r="H7" s="37"/>
    </row>
    <row r="8" spans="1:14" ht="77.25" customHeight="1">
      <c r="A8" s="44">
        <v>2</v>
      </c>
      <c r="B8" s="38" t="s">
        <v>9</v>
      </c>
      <c r="C8" s="31">
        <v>0.3</v>
      </c>
      <c r="D8" s="21" t="s">
        <v>35</v>
      </c>
      <c r="E8" s="10">
        <v>0.1</v>
      </c>
      <c r="F8" s="11">
        <v>1</v>
      </c>
      <c r="G8" s="11">
        <f t="shared" si="0"/>
        <v>0.1</v>
      </c>
      <c r="H8" s="35">
        <f>(G8+G9+G10+G11+G12+G13+G14+G15)*0.3</f>
        <v>0.30000000000000004</v>
      </c>
    </row>
    <row r="9" spans="1:14" s="18" customFormat="1" ht="36.75" customHeight="1">
      <c r="A9" s="45"/>
      <c r="B9" s="39"/>
      <c r="C9" s="32"/>
      <c r="D9" s="22" t="s">
        <v>37</v>
      </c>
      <c r="E9" s="19">
        <v>0.2</v>
      </c>
      <c r="F9" s="20">
        <v>1</v>
      </c>
      <c r="G9" s="20">
        <f t="shared" si="0"/>
        <v>0.2</v>
      </c>
      <c r="H9" s="36"/>
    </row>
    <row r="10" spans="1:14" ht="34.5" customHeight="1">
      <c r="A10" s="45"/>
      <c r="B10" s="39"/>
      <c r="C10" s="32"/>
      <c r="D10" s="2" t="s">
        <v>38</v>
      </c>
      <c r="E10" s="8">
        <v>0.15</v>
      </c>
      <c r="F10" s="1">
        <v>1</v>
      </c>
      <c r="G10" s="1">
        <f t="shared" si="0"/>
        <v>0.15</v>
      </c>
      <c r="H10" s="36"/>
    </row>
    <row r="11" spans="1:14" ht="144.75" customHeight="1">
      <c r="A11" s="45"/>
      <c r="B11" s="39"/>
      <c r="C11" s="32"/>
      <c r="D11" s="2" t="s">
        <v>33</v>
      </c>
      <c r="E11" s="8">
        <v>0.2</v>
      </c>
      <c r="F11" s="1">
        <v>1</v>
      </c>
      <c r="G11" s="1">
        <f t="shared" si="0"/>
        <v>0.2</v>
      </c>
      <c r="H11" s="36"/>
    </row>
    <row r="12" spans="1:14" ht="34.5" customHeight="1">
      <c r="A12" s="45"/>
      <c r="B12" s="39"/>
      <c r="C12" s="32"/>
      <c r="D12" s="2" t="s">
        <v>28</v>
      </c>
      <c r="E12" s="8">
        <v>0.1</v>
      </c>
      <c r="F12" s="1">
        <v>1</v>
      </c>
      <c r="G12" s="1">
        <f t="shared" si="0"/>
        <v>0.1</v>
      </c>
      <c r="H12" s="36"/>
    </row>
    <row r="13" spans="1:14" ht="66" customHeight="1">
      <c r="A13" s="45"/>
      <c r="B13" s="39"/>
      <c r="C13" s="32"/>
      <c r="D13" s="2" t="s">
        <v>29</v>
      </c>
      <c r="E13" s="8">
        <v>0.1</v>
      </c>
      <c r="F13" s="1">
        <v>1</v>
      </c>
      <c r="G13" s="1">
        <f t="shared" si="0"/>
        <v>0.1</v>
      </c>
      <c r="H13" s="36"/>
    </row>
    <row r="14" spans="1:14" ht="93.75" customHeight="1">
      <c r="A14" s="45"/>
      <c r="B14" s="39"/>
      <c r="C14" s="32"/>
      <c r="D14" s="7" t="s">
        <v>30</v>
      </c>
      <c r="E14" s="8">
        <v>0.05</v>
      </c>
      <c r="F14" s="1">
        <v>1</v>
      </c>
      <c r="G14" s="1">
        <f t="shared" si="0"/>
        <v>0.05</v>
      </c>
      <c r="H14" s="36"/>
    </row>
    <row r="15" spans="1:14" ht="78" customHeight="1" thickBot="1">
      <c r="A15" s="46"/>
      <c r="B15" s="40"/>
      <c r="C15" s="33"/>
      <c r="D15" s="13" t="s">
        <v>40</v>
      </c>
      <c r="E15" s="14">
        <v>0.1</v>
      </c>
      <c r="F15" s="15">
        <v>1</v>
      </c>
      <c r="G15" s="15">
        <f t="shared" si="0"/>
        <v>0.1</v>
      </c>
      <c r="H15" s="37"/>
    </row>
    <row r="16" spans="1:14" ht="108" customHeight="1">
      <c r="A16" s="41">
        <v>3</v>
      </c>
      <c r="B16" s="38" t="s">
        <v>10</v>
      </c>
      <c r="C16" s="31">
        <v>0.4</v>
      </c>
      <c r="D16" s="9" t="s">
        <v>18</v>
      </c>
      <c r="E16" s="10">
        <v>0.15</v>
      </c>
      <c r="F16" s="11">
        <v>1</v>
      </c>
      <c r="G16" s="11">
        <f t="shared" si="0"/>
        <v>0.15</v>
      </c>
      <c r="H16" s="35">
        <f>(G16+G17+G18+G19+G20+G21+G22+G23)*0.4</f>
        <v>0.4</v>
      </c>
    </row>
    <row r="17" spans="1:8" ht="45">
      <c r="A17" s="42"/>
      <c r="B17" s="39"/>
      <c r="C17" s="32"/>
      <c r="D17" s="2" t="s">
        <v>11</v>
      </c>
      <c r="E17" s="8">
        <v>0.1</v>
      </c>
      <c r="F17" s="1">
        <v>1</v>
      </c>
      <c r="G17" s="1">
        <f t="shared" si="0"/>
        <v>0.1</v>
      </c>
      <c r="H17" s="36"/>
    </row>
    <row r="18" spans="1:8" ht="36.75" customHeight="1">
      <c r="A18" s="42"/>
      <c r="B18" s="39"/>
      <c r="C18" s="32"/>
      <c r="D18" s="23" t="s">
        <v>32</v>
      </c>
      <c r="E18" s="8">
        <v>0.2</v>
      </c>
      <c r="F18" s="1">
        <v>1</v>
      </c>
      <c r="G18" s="1">
        <f t="shared" si="0"/>
        <v>0.2</v>
      </c>
      <c r="H18" s="36"/>
    </row>
    <row r="19" spans="1:8" ht="34.5" customHeight="1">
      <c r="A19" s="42"/>
      <c r="B19" s="39"/>
      <c r="C19" s="32"/>
      <c r="D19" s="12" t="s">
        <v>25</v>
      </c>
      <c r="E19" s="8">
        <v>0.1</v>
      </c>
      <c r="F19" s="1">
        <v>1</v>
      </c>
      <c r="G19" s="1">
        <f t="shared" si="0"/>
        <v>0.1</v>
      </c>
      <c r="H19" s="36"/>
    </row>
    <row r="20" spans="1:8" ht="19.5" customHeight="1">
      <c r="A20" s="42"/>
      <c r="B20" s="39"/>
      <c r="C20" s="32"/>
      <c r="D20" s="2" t="s">
        <v>24</v>
      </c>
      <c r="E20" s="8">
        <v>0.1</v>
      </c>
      <c r="F20" s="1">
        <v>1</v>
      </c>
      <c r="G20" s="1">
        <f t="shared" si="0"/>
        <v>0.1</v>
      </c>
      <c r="H20" s="36"/>
    </row>
    <row r="21" spans="1:8" ht="37.5" customHeight="1">
      <c r="A21" s="42"/>
      <c r="B21" s="39"/>
      <c r="C21" s="32"/>
      <c r="D21" s="23" t="s">
        <v>31</v>
      </c>
      <c r="E21" s="8">
        <v>0.1</v>
      </c>
      <c r="F21" s="1">
        <v>1</v>
      </c>
      <c r="G21" s="1">
        <f t="shared" si="0"/>
        <v>0.1</v>
      </c>
      <c r="H21" s="36"/>
    </row>
    <row r="22" spans="1:8" ht="25.5" customHeight="1">
      <c r="A22" s="42"/>
      <c r="B22" s="39"/>
      <c r="C22" s="32"/>
      <c r="D22" s="23" t="s">
        <v>26</v>
      </c>
      <c r="E22" s="8">
        <v>0.1</v>
      </c>
      <c r="F22" s="1">
        <v>1</v>
      </c>
      <c r="G22" s="1">
        <f t="shared" si="0"/>
        <v>0.1</v>
      </c>
      <c r="H22" s="36"/>
    </row>
    <row r="23" spans="1:8" ht="124.5" customHeight="1" thickBot="1">
      <c r="A23" s="43"/>
      <c r="B23" s="40"/>
      <c r="C23" s="33"/>
      <c r="D23" s="13" t="s">
        <v>34</v>
      </c>
      <c r="E23" s="14">
        <v>0.15</v>
      </c>
      <c r="F23" s="15">
        <v>1</v>
      </c>
      <c r="G23" s="15">
        <f t="shared" si="0"/>
        <v>0.15</v>
      </c>
      <c r="H23" s="37"/>
    </row>
    <row r="24" spans="1:8" ht="33.75" customHeight="1">
      <c r="A24" s="41">
        <v>4</v>
      </c>
      <c r="B24" s="47" t="s">
        <v>12</v>
      </c>
      <c r="C24" s="50">
        <v>0.1</v>
      </c>
      <c r="D24" s="9" t="s">
        <v>27</v>
      </c>
      <c r="E24" s="10">
        <v>0.2</v>
      </c>
      <c r="F24" s="11">
        <v>1</v>
      </c>
      <c r="G24" s="11">
        <f t="shared" si="0"/>
        <v>0.2</v>
      </c>
      <c r="H24" s="35">
        <f>(G24+G25+G26+G27)*0.1</f>
        <v>0.1</v>
      </c>
    </row>
    <row r="25" spans="1:8" ht="34.5" customHeight="1">
      <c r="A25" s="42"/>
      <c r="B25" s="48"/>
      <c r="C25" s="51"/>
      <c r="D25" s="2" t="s">
        <v>22</v>
      </c>
      <c r="E25" s="8">
        <v>0.3</v>
      </c>
      <c r="F25" s="1">
        <v>1</v>
      </c>
      <c r="G25" s="1">
        <f t="shared" si="0"/>
        <v>0.3</v>
      </c>
      <c r="H25" s="36"/>
    </row>
    <row r="26" spans="1:8" ht="36" customHeight="1">
      <c r="A26" s="42"/>
      <c r="B26" s="48"/>
      <c r="C26" s="51"/>
      <c r="D26" s="2" t="s">
        <v>19</v>
      </c>
      <c r="E26" s="8">
        <v>0.3</v>
      </c>
      <c r="F26" s="1">
        <v>1</v>
      </c>
      <c r="G26" s="1">
        <f t="shared" si="0"/>
        <v>0.3</v>
      </c>
      <c r="H26" s="36"/>
    </row>
    <row r="27" spans="1:8" ht="80.25" customHeight="1" thickBot="1">
      <c r="A27" s="43"/>
      <c r="B27" s="49"/>
      <c r="C27" s="52"/>
      <c r="D27" s="13" t="s">
        <v>23</v>
      </c>
      <c r="E27" s="14">
        <v>0.2</v>
      </c>
      <c r="F27" s="15">
        <v>1</v>
      </c>
      <c r="G27" s="15">
        <f t="shared" si="0"/>
        <v>0.2</v>
      </c>
      <c r="H27" s="37"/>
    </row>
    <row r="28" spans="1:8">
      <c r="C28">
        <f>SUM(C4:C27)</f>
        <v>1</v>
      </c>
      <c r="H28">
        <f>SUM(H4:H27)</f>
        <v>1</v>
      </c>
    </row>
    <row r="29" spans="1:8" ht="88.5" customHeight="1">
      <c r="B29" s="27" t="s">
        <v>13</v>
      </c>
      <c r="C29" s="27"/>
      <c r="D29" s="27"/>
      <c r="E29" s="27"/>
      <c r="F29" s="27"/>
      <c r="G29" s="27"/>
      <c r="H29" s="27"/>
    </row>
    <row r="31" spans="1:8">
      <c r="B31" s="28" t="s">
        <v>14</v>
      </c>
      <c r="C31" s="28"/>
      <c r="D31" s="28"/>
      <c r="E31" s="28"/>
      <c r="F31" s="28"/>
      <c r="G31" s="28"/>
      <c r="H31" s="28"/>
    </row>
    <row r="32" spans="1:8" ht="30.75" customHeight="1">
      <c r="B32" s="29" t="s">
        <v>15</v>
      </c>
      <c r="C32" s="29"/>
      <c r="D32" s="29"/>
      <c r="E32" s="29"/>
      <c r="F32" s="29"/>
      <c r="G32" s="29"/>
      <c r="H32" s="29"/>
    </row>
    <row r="33" spans="2:8" ht="15.75">
      <c r="B33" s="30" t="s">
        <v>17</v>
      </c>
      <c r="C33" s="30"/>
      <c r="D33" s="30"/>
      <c r="E33" s="30"/>
      <c r="F33" s="30"/>
      <c r="G33" s="30"/>
      <c r="H33" s="30"/>
    </row>
    <row r="34" spans="2:8" ht="15.75">
      <c r="B34" s="30" t="s">
        <v>16</v>
      </c>
      <c r="C34" s="30"/>
      <c r="D34" s="30"/>
      <c r="E34" s="30"/>
      <c r="F34" s="30"/>
      <c r="G34" s="30"/>
      <c r="H34" s="30"/>
    </row>
  </sheetData>
  <mergeCells count="23">
    <mergeCell ref="B34:H34"/>
    <mergeCell ref="H24:H27"/>
    <mergeCell ref="A16:A23"/>
    <mergeCell ref="B16:B23"/>
    <mergeCell ref="C16:C23"/>
    <mergeCell ref="A24:A27"/>
    <mergeCell ref="B24:B27"/>
    <mergeCell ref="C24:C27"/>
    <mergeCell ref="H16:H23"/>
    <mergeCell ref="E1:H1"/>
    <mergeCell ref="B29:H29"/>
    <mergeCell ref="B31:H31"/>
    <mergeCell ref="B32:H32"/>
    <mergeCell ref="B33:H33"/>
    <mergeCell ref="C8:C15"/>
    <mergeCell ref="A2:H2"/>
    <mergeCell ref="H4:H7"/>
    <mergeCell ref="H8:H15"/>
    <mergeCell ref="C4:C7"/>
    <mergeCell ref="B4:B7"/>
    <mergeCell ref="A4:A7"/>
    <mergeCell ref="A8:A15"/>
    <mergeCell ref="B8:B15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4:I4"/>
  <sheetViews>
    <sheetView workbookViewId="0">
      <selection activeCell="C4" sqref="C4:I4"/>
    </sheetView>
  </sheetViews>
  <sheetFormatPr defaultRowHeight="15"/>
  <sheetData>
    <row r="4" spans="3:9" ht="15.75">
      <c r="C4" s="30"/>
      <c r="D4" s="30"/>
      <c r="E4" s="30"/>
      <c r="F4" s="30"/>
      <c r="G4" s="30"/>
      <c r="H4" s="30"/>
      <c r="I4" s="30"/>
    </row>
  </sheetData>
  <mergeCells count="1">
    <mergeCell ref="C4:I4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2006-11-28T10:41:36Z</dcterms:created>
  <dcterms:modified xsi:type="dcterms:W3CDTF">2013-02-08T09:32:23Z</dcterms:modified>
</cp:coreProperties>
</file>